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Árajánlat" sheetId="1" state="visible" r:id="rId1"/>
    <sheet name="Útmutató" sheetId="2" state="visible" r:id="rId2"/>
  </sheets>
  <definedNames>
    <definedName name="_xlnm.Print_Area" localSheetId="0">'Árajánlat'!$A$1:$G$42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. mm. dd."/>
    <numFmt numFmtId="166" formatCode="#,##0 &quot;Ft&quot;;-#,##0 &quot;Ft&quot;;&quot;-&quot;"/>
  </numFmts>
  <fonts count="12">
    <font>
      <name val="Calibri"/>
      <family val="2"/>
      <color theme="1"/>
      <sz val="11"/>
      <scheme val="minor"/>
    </font>
    <font>
      <name val="Arial"/>
      <b val="1"/>
      <color rgb="002F3B52"/>
      <sz val="13"/>
    </font>
    <font>
      <name val="Arial"/>
      <color rgb="002F3B52"/>
      <sz val="10"/>
    </font>
    <font>
      <name val="Arial"/>
      <b val="1"/>
      <color rgb="001B1F27"/>
      <sz val="12"/>
    </font>
    <font>
      <name val="Arial"/>
      <color rgb="001B1F27"/>
      <sz val="10"/>
    </font>
    <font>
      <name val="Arial"/>
      <color rgb="006B7280"/>
      <sz val="8"/>
    </font>
    <font>
      <name val="Arial"/>
      <b val="1"/>
      <color rgb="001B1F27"/>
      <sz val="10"/>
    </font>
    <font>
      <name val="Arial"/>
      <b val="1"/>
      <color rgb="002F3B52"/>
      <sz val="10"/>
    </font>
    <font>
      <name val="Arial"/>
      <b val="1"/>
      <color rgb="00FFFFFF"/>
      <sz val="8.5"/>
    </font>
    <font>
      <name val="Arial"/>
      <color rgb="006B7280"/>
      <sz val="8.5"/>
    </font>
    <font>
      <name val="Arial"/>
      <color rgb="001B1F27"/>
      <sz val="8.5"/>
    </font>
    <font>
      <name val="Arial"/>
      <b val="1"/>
      <color rgb="001B1F27"/>
      <sz val="11"/>
    </font>
  </fonts>
  <fills count="3">
    <fill>
      <patternFill/>
    </fill>
    <fill>
      <patternFill patternType="gray125"/>
    </fill>
    <fill>
      <patternFill patternType="solid">
        <fgColor rgb="002F3B52"/>
        <bgColor rgb="002F3B52"/>
      </patternFill>
    </fill>
  </fills>
  <borders count="14">
    <border>
      <left/>
      <right/>
      <top/>
      <bottom/>
      <diagonal/>
    </border>
    <border>
      <left style="thin">
        <color rgb="00D6DAE2"/>
      </left>
      <top style="thin">
        <color rgb="00D6DAE2"/>
      </top>
    </border>
    <border>
      <top style="thin">
        <color rgb="00D6DAE2"/>
      </top>
    </border>
    <border>
      <right style="thin">
        <color rgb="00D6DAE2"/>
      </right>
      <top style="thin">
        <color rgb="00D6DAE2"/>
      </top>
    </border>
    <border>
      <left style="thin">
        <color rgb="00D6DAE2"/>
      </left>
    </border>
    <border/>
    <border>
      <right style="thin">
        <color rgb="00D6DAE2"/>
      </right>
    </border>
    <border>
      <left style="thin">
        <color rgb="00D6DAE2"/>
      </left>
      <bottom style="thin">
        <color rgb="00D6DAE2"/>
      </bottom>
    </border>
    <border>
      <bottom style="thin">
        <color rgb="00D6DAE2"/>
      </bottom>
    </border>
    <border>
      <right style="thin">
        <color rgb="00D6DAE2"/>
      </right>
      <bottom style="thin">
        <color rgb="00D6DAE2"/>
      </bottom>
    </border>
    <border>
      <bottom style="thin">
        <color rgb="00E5E7EB"/>
      </bottom>
    </border>
    <border>
      <top style="medium">
        <color rgb="002F3B52"/>
      </top>
    </border>
    <border>
      <top style="thin">
        <color rgb="00E5E7EB"/>
      </top>
    </border>
    <border>
      <left/>
      <right/>
      <top style="thin">
        <color rgb="00E5E7EB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2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top"/>
    </xf>
    <xf numFmtId="0" fontId="3" fillId="0" borderId="0" applyAlignment="1" pivotButton="0" quotePrefix="0" xfId="0">
      <alignment horizontal="right" vertical="top"/>
    </xf>
    <xf numFmtId="0" fontId="4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/>
    </xf>
    <xf numFmtId="0" fontId="5" fillId="0" borderId="1" applyAlignment="1" pivotButton="0" quotePrefix="0" xfId="0">
      <alignment horizontal="left" vertical="center" indent="1"/>
    </xf>
    <xf numFmtId="0" fontId="0" fillId="0" borderId="2" pivotButton="0" quotePrefix="0" xfId="0"/>
    <xf numFmtId="0" fontId="0" fillId="0" borderId="3" pivotButton="0" quotePrefix="0" xfId="0"/>
    <xf numFmtId="0" fontId="6" fillId="0" borderId="4" applyAlignment="1" pivotButton="0" quotePrefix="0" xfId="0">
      <alignment horizontal="left" vertical="center" indent="1"/>
    </xf>
    <xf numFmtId="0" fontId="0" fillId="0" borderId="5" pivotButton="0" quotePrefix="0" xfId="0"/>
    <xf numFmtId="0" fontId="0" fillId="0" borderId="6" pivotButton="0" quotePrefix="0" xfId="0"/>
    <xf numFmtId="0" fontId="4" fillId="0" borderId="4" applyAlignment="1" pivotButton="0" quotePrefix="0" xfId="0">
      <alignment horizontal="left" vertical="center" indent="1"/>
    </xf>
    <xf numFmtId="0" fontId="4" fillId="0" borderId="7" applyAlignment="1" pivotButton="0" quotePrefix="0" xfId="0">
      <alignment horizontal="left" vertical="center" indent="1"/>
    </xf>
    <xf numFmtId="0" fontId="0" fillId="0" borderId="8" pivotButton="0" quotePrefix="0" xfId="0"/>
    <xf numFmtId="0" fontId="0" fillId="0" borderId="9" pivotButton="0" quotePrefix="0" xfId="0"/>
    <xf numFmtId="0" fontId="7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8" fillId="2" borderId="0" applyAlignment="1" pivotButton="0" quotePrefix="0" xfId="0">
      <alignment horizontal="left" vertical="center"/>
    </xf>
    <xf numFmtId="0" fontId="8" fillId="2" borderId="0" applyAlignment="1" pivotButton="0" quotePrefix="0" xfId="0">
      <alignment horizontal="right" vertical="center"/>
    </xf>
    <xf numFmtId="0" fontId="4" fillId="0" borderId="10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right" vertical="top" wrapText="1"/>
    </xf>
    <xf numFmtId="166" fontId="4" fillId="0" borderId="10" applyAlignment="1" pivotButton="0" quotePrefix="0" xfId="0">
      <alignment horizontal="right" vertical="top" wrapText="1"/>
    </xf>
    <xf numFmtId="9" fontId="4" fillId="0" borderId="10" applyAlignment="1" pivotButton="0" quotePrefix="0" xfId="0">
      <alignment horizontal="right" vertical="top" wrapText="1"/>
    </xf>
    <xf numFmtId="0" fontId="9" fillId="0" borderId="10" pivotButton="0" quotePrefix="0" xfId="0"/>
    <xf numFmtId="0" fontId="0" fillId="0" borderId="10" pivotButton="0" quotePrefix="0" xfId="0"/>
    <xf numFmtId="0" fontId="9" fillId="0" borderId="10" applyAlignment="1" pivotButton="0" quotePrefix="0" xfId="0">
      <alignment horizontal="right" vertical="top" wrapText="1"/>
    </xf>
    <xf numFmtId="9" fontId="10" fillId="0" borderId="10" applyAlignment="1" pivotButton="0" quotePrefix="0" xfId="0">
      <alignment horizontal="left" vertical="top" wrapText="1"/>
    </xf>
    <xf numFmtId="166" fontId="10" fillId="0" borderId="1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left"/>
    </xf>
    <xf numFmtId="166" fontId="4" fillId="0" borderId="0" applyAlignment="1" pivotButton="0" quotePrefix="0" xfId="0">
      <alignment horizontal="right" vertical="top" wrapText="1"/>
    </xf>
    <xf numFmtId="0" fontId="11" fillId="0" borderId="11" applyAlignment="1" pivotButton="0" quotePrefix="0" xfId="0">
      <alignment horizontal="left"/>
    </xf>
    <xf numFmtId="0" fontId="0" fillId="0" borderId="11" pivotButton="0" quotePrefix="0" xfId="0"/>
    <xf numFmtId="166" fontId="11" fillId="0" borderId="11" applyAlignment="1" pivotButton="0" quotePrefix="0" xfId="0">
      <alignment horizontal="right" vertical="top" wrapText="1"/>
    </xf>
    <xf numFmtId="0" fontId="5" fillId="0" borderId="12" applyAlignment="1" pivotButton="0" quotePrefix="0" xfId="0">
      <alignment vertical="top" wrapText="1"/>
    </xf>
    <xf numFmtId="0" fontId="0" fillId="0" borderId="13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44" customWidth="1" min="2" max="2"/>
    <col width="10" customWidth="1" min="3" max="3"/>
    <col width="7" customWidth="1" min="4" max="4"/>
    <col width="13" customWidth="1" min="5" max="5"/>
    <col width="7" customWidth="1" min="6" max="6"/>
    <col width="15" customWidth="1" min="7" max="7"/>
  </cols>
  <sheetData>
    <row r="1" ht="11" customHeight="1">
      <c r="A1" s="1" t="n"/>
      <c r="B1" s="1" t="n"/>
      <c r="C1" s="1" t="n"/>
      <c r="D1" s="1" t="n"/>
      <c r="E1" s="1" t="n"/>
      <c r="F1" s="1" t="n"/>
      <c r="G1" s="1" t="n"/>
    </row>
    <row r="3">
      <c r="A3" s="2" t="inlineStr">
        <is>
          <t>Minta Digitál Kft.</t>
        </is>
      </c>
      <c r="G3" s="3" t="inlineStr">
        <is>
          <t>AJÁNLAT</t>
        </is>
      </c>
    </row>
    <row r="4">
      <c r="G4" s="4" t="inlineStr">
        <is>
          <t>AJ-2026-0042</t>
        </is>
      </c>
    </row>
    <row r="5">
      <c r="E5" s="5" t="inlineStr">
        <is>
          <t>Kelt:</t>
        </is>
      </c>
      <c r="G5" s="6" t="n">
        <v>46319</v>
      </c>
    </row>
    <row r="6">
      <c r="E6" s="5" t="inlineStr">
        <is>
          <t>Érvényes:</t>
        </is>
      </c>
      <c r="G6" s="6">
        <f>G5+30</f>
        <v/>
      </c>
    </row>
    <row r="8">
      <c r="A8" s="7" t="inlineStr">
        <is>
          <t>KIÁLLÍTÓ</t>
        </is>
      </c>
      <c r="B8" s="8" t="n"/>
      <c r="C8" s="9" t="n"/>
      <c r="E8" s="7" t="inlineStr">
        <is>
          <t>CÍMZETT</t>
        </is>
      </c>
      <c r="F8" s="8" t="n"/>
      <c r="G8" s="9" t="n"/>
    </row>
    <row r="9">
      <c r="A9" s="10" t="inlineStr">
        <is>
          <t>Minta Digitál Kft.</t>
        </is>
      </c>
      <c r="B9" s="11" t="n"/>
      <c r="C9" s="12" t="n"/>
      <c r="E9" s="10" t="inlineStr">
        <is>
          <t>Példa Kereskedelmi Bt.</t>
        </is>
      </c>
      <c r="F9" s="11" t="n"/>
      <c r="G9" s="12" t="n"/>
    </row>
    <row r="10">
      <c r="A10" s="13" t="inlineStr">
        <is>
          <t>1111 Budapest, Minta utca 1.</t>
        </is>
      </c>
      <c r="B10" s="11" t="n"/>
      <c r="C10" s="12" t="n"/>
      <c r="E10" s="13" t="inlineStr">
        <is>
          <t>6720 Szeged, Példa tér 5.</t>
        </is>
      </c>
      <c r="F10" s="11" t="n"/>
      <c r="G10" s="12" t="n"/>
    </row>
    <row r="11">
      <c r="A11" s="13" t="inlineStr">
        <is>
          <t>Adószám: 12345678-2-42</t>
        </is>
      </c>
      <c r="B11" s="11" t="n"/>
      <c r="C11" s="12" t="n"/>
      <c r="E11" s="13" t="inlineStr">
        <is>
          <t>Adószám: 87654321-2-06</t>
        </is>
      </c>
      <c r="F11" s="11" t="n"/>
      <c r="G11" s="12" t="n"/>
    </row>
    <row r="12">
      <c r="A12" s="13" t="inlineStr">
        <is>
          <t>ajanlat@mintadigital.hu</t>
        </is>
      </c>
      <c r="B12" s="11" t="n"/>
      <c r="C12" s="12" t="n"/>
      <c r="E12" s="13" t="inlineStr">
        <is>
          <t>kovacs.anna@peldabt.hu</t>
        </is>
      </c>
      <c r="F12" s="11" t="n"/>
      <c r="G12" s="12" t="n"/>
    </row>
    <row r="13">
      <c r="A13" s="14" t="inlineStr">
        <is>
          <t>+36 1 234 5678</t>
        </is>
      </c>
      <c r="B13" s="15" t="n"/>
      <c r="C13" s="16" t="n"/>
      <c r="E13" s="14" t="inlineStr"/>
      <c r="F13" s="15" t="n"/>
      <c r="G13" s="16" t="n"/>
    </row>
    <row r="15" ht="15" customHeight="1">
      <c r="A15" s="17" t="inlineStr">
        <is>
          <t>Céges weboldal tervezése és fejlesztése</t>
        </is>
      </c>
    </row>
    <row r="16" ht="15" customHeight="1">
      <c r="A16" s="18" t="inlineStr">
        <is>
          <t>Tisztelt Kovács Anna!</t>
        </is>
      </c>
    </row>
    <row r="17" ht="28" customHeight="1">
      <c r="A17" s="18" t="inlineStr">
        <is>
          <t>Köszönjük megkeresését. Az október 20-i egyeztetés alapján az alábbi ajánlatot adjuk új, reszponzív weboldaluk elkészítésére, az első év üzemeltetésével együtt.</t>
        </is>
      </c>
    </row>
    <row r="18" ht="28" customHeight="1">
      <c r="A18" s="18" t="inlineStr">
        <is>
          <t>Átfutási idő: a megrendeléstől számított 6 hét. Fizetés: 50% előleg díjbekérő alapján a megrendeléskor, 50% az átadáskor, átutalással, 8 napos határidővel.</t>
        </is>
      </c>
    </row>
    <row r="20" ht="20" customHeight="1">
      <c r="A20" s="19" t="inlineStr">
        <is>
          <t>#</t>
        </is>
      </c>
      <c r="B20" s="19" t="inlineStr">
        <is>
          <t>Megnevezés</t>
        </is>
      </c>
      <c r="C20" s="20" t="inlineStr">
        <is>
          <t>Mennyiség</t>
        </is>
      </c>
      <c r="D20" s="19" t="inlineStr">
        <is>
          <t>Egység</t>
        </is>
      </c>
      <c r="E20" s="20" t="inlineStr">
        <is>
          <t>Egységár</t>
        </is>
      </c>
      <c r="F20" s="20" t="inlineStr">
        <is>
          <t>ÁFA</t>
        </is>
      </c>
      <c r="G20" s="20" t="inlineStr">
        <is>
          <t>Nettó</t>
        </is>
      </c>
    </row>
    <row r="21" ht="40" customHeight="1">
      <c r="A21" s="21" t="n">
        <v>1</v>
      </c>
      <c r="B21" s="21" t="inlineStr">
        <is>
          <r>
            <rPr>
              <rFont val="Arial"/>
              <color rgb="001B1F27"/>
              <sz val="10"/>
            </rPr>
            <t xml:space="preserve">Arculati és felülettervezés
</t>
          </r>
          <r>
            <rPr>
              <rFont val="Arial"/>
              <color rgb="006B7280"/>
              <sz val="8.5"/>
            </rPr>
            <t>Kezdőlap + 5 aloldal terve, mobil és asztali nézet, 2 javítási kör</t>
          </r>
        </is>
      </c>
      <c r="C21" s="22" t="n">
        <v>1</v>
      </c>
      <c r="D21" s="21" t="inlineStr">
        <is>
          <t>db</t>
        </is>
      </c>
      <c r="E21" s="23" t="n">
        <v>450000</v>
      </c>
      <c r="F21" s="24" t="n">
        <v>0.27</v>
      </c>
      <c r="G21" s="23">
        <f>IF(OR(C21="",E21=""),"",ROUND(C21*E21,0))</f>
        <v/>
      </c>
    </row>
    <row r="22" ht="40" customHeight="1">
      <c r="A22" s="21" t="n">
        <v>2</v>
      </c>
      <c r="B22" s="21" t="inlineStr">
        <is>
          <r>
            <rPr>
              <rFont val="Arial"/>
              <color rgb="001B1F27"/>
              <sz val="10"/>
            </rPr>
            <t xml:space="preserve">Fejlesztés és beüzemelés
</t>
          </r>
          <r>
            <rPr>
              <rFont val="Arial"/>
              <color rgb="006B7280"/>
              <sz val="8.5"/>
            </rPr>
            <t>Tartalomkezelő rendszer, kapcsolati űrlap, keresőoptimalizálási alapbeállítások</t>
          </r>
        </is>
      </c>
      <c r="C22" s="22" t="n">
        <v>40</v>
      </c>
      <c r="D22" s="21" t="inlineStr">
        <is>
          <t>óra</t>
        </is>
      </c>
      <c r="E22" s="23" t="n">
        <v>15000</v>
      </c>
      <c r="F22" s="24" t="n">
        <v>0.27</v>
      </c>
      <c r="G22" s="23">
        <f>IF(OR(C22="",E22=""),"",ROUND(C22*E22,0))</f>
        <v/>
      </c>
    </row>
    <row r="23" ht="40" customHeight="1">
      <c r="A23" s="21" t="n">
        <v>3</v>
      </c>
      <c r="B23" s="21" t="inlineStr">
        <is>
          <r>
            <rPr>
              <rFont val="Arial"/>
              <color rgb="001B1F27"/>
              <sz val="10"/>
            </rPr>
            <t xml:space="preserve">Tartalomfeltöltés
</t>
          </r>
          <r>
            <rPr>
              <rFont val="Arial"/>
              <color rgb="006B7280"/>
              <sz val="8.5"/>
            </rPr>
            <t>A megrendelő által átadott szövegek és képek feltöltése, formázása</t>
          </r>
        </is>
      </c>
      <c r="C23" s="22" t="n">
        <v>12</v>
      </c>
      <c r="D23" s="21" t="inlineStr">
        <is>
          <t>óra</t>
        </is>
      </c>
      <c r="E23" s="23" t="n">
        <v>12000</v>
      </c>
      <c r="F23" s="24" t="n">
        <v>0.27</v>
      </c>
      <c r="G23" s="23">
        <f>IF(OR(C23="",E23=""),"",ROUND(C23*E23,0))</f>
        <v/>
      </c>
    </row>
    <row r="24" ht="30" customHeight="1">
      <c r="A24" s="21" t="n">
        <v>4</v>
      </c>
      <c r="B24" s="21" t="inlineStr">
        <is>
          <r>
            <rPr>
              <rFont val="Arial"/>
              <color rgb="001B1F27"/>
              <sz val="10"/>
            </rPr>
            <t xml:space="preserve">Tárhely és karbantartás
</t>
          </r>
          <r>
            <rPr>
              <rFont val="Arial"/>
              <color rgb="006B7280"/>
              <sz val="8.5"/>
            </rPr>
            <t>Első év: tárhely, biztonsági mentés, frissítések</t>
          </r>
        </is>
      </c>
      <c r="C24" s="22" t="n">
        <v>1</v>
      </c>
      <c r="D24" s="21" t="inlineStr">
        <is>
          <t>év</t>
        </is>
      </c>
      <c r="E24" s="23" t="n">
        <v>96000</v>
      </c>
      <c r="F24" s="24" t="n">
        <v>0.27</v>
      </c>
      <c r="G24" s="23">
        <f>IF(OR(C24="",E24=""),"",ROUND(C24*E24,0))</f>
        <v/>
      </c>
    </row>
    <row r="25" ht="16" customHeight="1">
      <c r="A25" s="21" t="n"/>
      <c r="B25" s="21" t="n"/>
      <c r="C25" s="22" t="n"/>
      <c r="D25" s="21" t="n"/>
      <c r="E25" s="23" t="n"/>
      <c r="F25" s="24" t="n"/>
      <c r="G25" s="23">
        <f>IF(OR(C25="",E25=""),"",ROUND(C25*E25,0))</f>
        <v/>
      </c>
    </row>
    <row r="26" ht="16" customHeight="1">
      <c r="A26" s="21" t="n"/>
      <c r="B26" s="21" t="n"/>
      <c r="C26" s="22" t="n"/>
      <c r="D26" s="21" t="n"/>
      <c r="E26" s="23" t="n"/>
      <c r="F26" s="24" t="n"/>
      <c r="G26" s="23">
        <f>IF(OR(C26="",E26=""),"",ROUND(C26*E26,0))</f>
        <v/>
      </c>
    </row>
    <row r="27" ht="16" customHeight="1">
      <c r="A27" s="21" t="n"/>
      <c r="B27" s="21" t="n"/>
      <c r="C27" s="22" t="n"/>
      <c r="D27" s="21" t="n"/>
      <c r="E27" s="23" t="n"/>
      <c r="F27" s="24" t="n"/>
      <c r="G27" s="23">
        <f>IF(OR(C27="",E27=""),"",ROUND(C27*E27,0))</f>
        <v/>
      </c>
    </row>
    <row r="28" ht="16" customHeight="1">
      <c r="A28" s="21" t="n"/>
      <c r="B28" s="21" t="n"/>
      <c r="C28" s="22" t="n"/>
      <c r="D28" s="21" t="n"/>
      <c r="E28" s="23" t="n"/>
      <c r="F28" s="24" t="n"/>
      <c r="G28" s="23">
        <f>IF(OR(C28="",E28=""),"",ROUND(C28*E28,0))</f>
        <v/>
      </c>
    </row>
    <row r="30">
      <c r="A30" s="25" t="inlineStr">
        <is>
          <t>ÁFA</t>
        </is>
      </c>
      <c r="B30" s="26" t="n"/>
      <c r="C30" s="27" t="inlineStr">
        <is>
          <t>Nettó</t>
        </is>
      </c>
      <c r="D30" s="26" t="n"/>
      <c r="E30" s="27" t="inlineStr">
        <is>
          <t>ÁFA érték</t>
        </is>
      </c>
      <c r="F30" s="27" t="inlineStr">
        <is>
          <t>Bruttó</t>
        </is>
      </c>
      <c r="G30" s="26" t="n"/>
    </row>
    <row r="31">
      <c r="A31" s="28" t="n">
        <v>0.27</v>
      </c>
      <c r="B31" s="26" t="n"/>
      <c r="C31" s="29">
        <f>SUMIF($F$21:$F$28,A31,$G$21:$G$28)</f>
        <v/>
      </c>
      <c r="D31" s="26" t="n"/>
      <c r="E31" s="29">
        <f>ROUND(C31*A31,0)</f>
        <v/>
      </c>
      <c r="F31" s="29">
        <f>C31+E31</f>
        <v/>
      </c>
      <c r="G31" s="26" t="n"/>
    </row>
    <row r="32">
      <c r="A32" s="28" t="n">
        <v>0.18</v>
      </c>
      <c r="B32" s="26" t="n"/>
      <c r="C32" s="29">
        <f>SUMIF($F$21:$F$28,A32,$G$21:$G$28)</f>
        <v/>
      </c>
      <c r="D32" s="26" t="n"/>
      <c r="E32" s="29">
        <f>ROUND(C32*A32,0)</f>
        <v/>
      </c>
      <c r="F32" s="29">
        <f>C32+E32</f>
        <v/>
      </c>
      <c r="G32" s="26" t="n"/>
    </row>
    <row r="33">
      <c r="A33" s="28" t="n">
        <v>0.05</v>
      </c>
      <c r="B33" s="26" t="n"/>
      <c r="C33" s="29">
        <f>SUMIF($F$21:$F$28,A33,$G$21:$G$28)</f>
        <v/>
      </c>
      <c r="D33" s="26" t="n"/>
      <c r="E33" s="29">
        <f>ROUND(C33*A33,0)</f>
        <v/>
      </c>
      <c r="F33" s="29">
        <f>C33+E33</f>
        <v/>
      </c>
      <c r="G33" s="26" t="n"/>
    </row>
    <row r="35">
      <c r="E35" s="30" t="inlineStr">
        <is>
          <t>Nettó összesen</t>
        </is>
      </c>
      <c r="G35" s="31">
        <f>SUM(G21:G28)</f>
        <v/>
      </c>
    </row>
    <row r="36">
      <c r="E36" s="30" t="inlineStr">
        <is>
          <t>ÁFA összesen</t>
        </is>
      </c>
      <c r="G36" s="31">
        <f>SUM(E31:E33)</f>
        <v/>
      </c>
    </row>
    <row r="37" ht="20" customHeight="1">
      <c r="E37" s="32" t="inlineStr">
        <is>
          <t>Fizetendő összesen</t>
        </is>
      </c>
      <c r="F37" s="33" t="n"/>
      <c r="G37" s="34">
        <f>G35+G36</f>
        <v/>
      </c>
    </row>
    <row r="40">
      <c r="A40" s="35" t="inlineStr">
        <is>
          <t>Minta dokumentum az IntrApp sablongyűjteményéből</t>
        </is>
      </c>
      <c r="B40" s="36" t="n"/>
      <c r="C40" s="36" t="n"/>
      <c r="D40" s="36" t="n"/>
      <c r="E40" s="36" t="n"/>
      <c r="F40" s="36" t="n"/>
      <c r="G40" s="36" t="n"/>
    </row>
    <row r="41">
      <c r="A41" s="37" t="inlineStr">
        <is>
          <t>intrapp.io</t>
        </is>
      </c>
    </row>
    <row r="42">
      <c r="A42" s="37" t="inlineStr">
        <is>
          <t>Ez a dokumentum ajánlat, nem számla, ezért fizetési kötelezettséget nem keletkeztet.</t>
        </is>
      </c>
    </row>
  </sheetData>
  <mergeCells count="31">
    <mergeCell ref="E10:G10"/>
    <mergeCell ref="A30:B30"/>
    <mergeCell ref="E13:G13"/>
    <mergeCell ref="A17:G17"/>
    <mergeCell ref="C30:D30"/>
    <mergeCell ref="C33:D33"/>
    <mergeCell ref="E9:G9"/>
    <mergeCell ref="A12:C12"/>
    <mergeCell ref="F30:G30"/>
    <mergeCell ref="A40:G40"/>
    <mergeCell ref="E11:G11"/>
    <mergeCell ref="A8:C8"/>
    <mergeCell ref="F33:G33"/>
    <mergeCell ref="A15:G15"/>
    <mergeCell ref="F32:G32"/>
    <mergeCell ref="C31:D31"/>
    <mergeCell ref="A10:C10"/>
    <mergeCell ref="A13:C13"/>
    <mergeCell ref="A33:B33"/>
    <mergeCell ref="A9:C9"/>
    <mergeCell ref="F31:G31"/>
    <mergeCell ref="E12:G12"/>
    <mergeCell ref="A16:G16"/>
    <mergeCell ref="A32:B32"/>
    <mergeCell ref="A41:G41"/>
    <mergeCell ref="A11:C11"/>
    <mergeCell ref="C32:D32"/>
    <mergeCell ref="A18:G18"/>
    <mergeCell ref="E8:G8"/>
    <mergeCell ref="A31:B31"/>
    <mergeCell ref="A42:G42"/>
  </mergeCells>
  <printOptions horizontalCentered="1"/>
  <pageMargins left="0.5905511811023623" right="0.5905511811023623" top="0.5905511811023623" bottom="0.5905511811023623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Árajánlat sablon: útmutató</t>
        </is>
      </c>
    </row>
    <row r="3">
      <c r="A3" s="18" t="inlineStr">
        <is>
          <t>Ez a munkafüzet szerkeszthető sablon: írd át a mintaadatokat a saját adataidra, a számítások maguktól frissülnek.</t>
        </is>
      </c>
    </row>
    <row r="4">
      <c r="A4" s="18" t="inlineStr">
        <is>
          <t>Amit átírsz: a fejléc (cégnév, bizonylatszám, dátum), a két partnerdoboz, a bevezető szöveg és a tételsorok Megnevezés, Mennyiség, Egység, Egységár és ÁFA oszlopa.</t>
        </is>
      </c>
    </row>
    <row r="5">
      <c r="A5" s="18" t="inlineStr">
        <is>
          <t>Amit NE írj felül, mert képlet: a tételsorok Nettó oszlopa, az ÁFA-bontás (Nettó, ÁFA érték, Bruttó) és a három összesítő sor.</t>
        </is>
      </c>
    </row>
    <row r="6">
      <c r="A6" s="18" t="inlineStr">
        <is>
          <t>Az ÁFA-kulcsot százalékként add meg (27%, 18% vagy 5%). Az ÁFA-bontás kulcsonként összesít, ahogy a bizonylatokon kötelező. Más kulcshoz írd át az ÁFA-bontás első oszlopát.</t>
        </is>
      </c>
    </row>
    <row r="7">
      <c r="A7" s="18" t="inlineStr">
        <is>
          <t>Új tételnek 8 sor van; a megnevezés alá Alt+Enter (Mac: Ctrl+Option+Enter) után írhatsz leírást.</t>
        </is>
      </c>
    </row>
    <row r="8">
      <c r="A8" s="18" t="inlineStr">
        <is>
          <t>Nyomtatás és PDF: a lap egy A4-es oldalra van beállítva.</t>
        </is>
      </c>
    </row>
    <row r="9">
      <c r="A9" s="18" t="inlineStr">
        <is>
          <t>Az IntrApp ezt a bizonylatot automatikusan elkészíti a partner- és tételadatokból: intrapp.io</t>
        </is>
      </c>
    </row>
    <row r="10">
      <c r="A10" s="18" t="inlineStr">
        <is>
          <t>Az "Érvényes" dátum képlet: a kelt + 30 nap. Más érvényességhez írd át a képletben a 30-at, vagy írj be dátumot.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2026-10-26T19:08:09Z</dcterms:created>
  <dcterms:modified xsi:type="dcterms:W3CDTF">2026-10-26T19:08:09Z</dcterms:modified>
</cp:coreProperties>
</file>